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705" windowWidth="15120" windowHeight="7410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calcPr calcId="162913"/>
</workbook>
</file>

<file path=xl/calcChain.xml><?xml version="1.0" encoding="utf-8"?>
<calcChain xmlns="http://schemas.openxmlformats.org/spreadsheetml/2006/main">
  <c r="E12" i="1" l="1"/>
  <c r="C12" i="1"/>
  <c r="E8" i="1"/>
  <c r="C8" i="1"/>
  <c r="E6" i="1"/>
  <c r="C6" i="1"/>
  <c r="E5" i="1"/>
  <c r="C5" i="1"/>
  <c r="E4" i="1"/>
  <c r="C4" i="1"/>
  <c r="D12" i="1"/>
  <c r="B12" i="1"/>
  <c r="D11" i="1"/>
  <c r="B11" i="1"/>
  <c r="D10" i="1"/>
  <c r="B10" i="1"/>
  <c r="D9" i="1"/>
  <c r="B9" i="1"/>
  <c r="D8" i="1"/>
  <c r="B8" i="1"/>
  <c r="D7" i="1"/>
  <c r="B7" i="1"/>
  <c r="D6" i="1"/>
  <c r="B6" i="1"/>
  <c r="D5" i="1"/>
  <c r="B5" i="1"/>
  <c r="D4" i="1"/>
  <c r="B4" i="1"/>
  <c r="B13" i="1" l="1"/>
  <c r="C13" i="1" l="1"/>
</calcChain>
</file>

<file path=xl/sharedStrings.xml><?xml version="1.0" encoding="utf-8"?>
<sst xmlns="http://schemas.openxmlformats.org/spreadsheetml/2006/main" count="23" uniqueCount="18">
  <si>
    <t>Объем покупки</t>
  </si>
  <si>
    <t>Наименование поставщика</t>
  </si>
  <si>
    <t>э/э, кВт*ч</t>
  </si>
  <si>
    <t>мощность, кВт</t>
  </si>
  <si>
    <t>э/э, руб/кВт*ч</t>
  </si>
  <si>
    <t>мощность, руб/кВт</t>
  </si>
  <si>
    <t>-</t>
  </si>
  <si>
    <t>ООО "Тольяттиэнергосбыт"</t>
  </si>
  <si>
    <t>цена</t>
  </si>
  <si>
    <t>ООО "РН-Энерго"</t>
  </si>
  <si>
    <t>ООО "Транснефтьэнерго"</t>
  </si>
  <si>
    <t>АО "Самарагорэнергосбыт"</t>
  </si>
  <si>
    <t>ОАО "РУСЭНЕРГОСБЫТ"</t>
  </si>
  <si>
    <t>ПАО "Т Плюс"</t>
  </si>
  <si>
    <t>ООО "ТЭК"</t>
  </si>
  <si>
    <t>ООО "ЕЭС-Гарант"</t>
  </si>
  <si>
    <t>ООО "Энергопрогноз"</t>
  </si>
  <si>
    <t>июль 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</si>
</sst>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3" fontId="0" fillId="0" borderId="0" xfId="0" applyNumberFormat="1"/>
    <xf numFmtId="0" fontId="0" fillId="0" borderId="0" xfId="0" applyFill="1"/>
    <xf numFmtId="0" fontId="0" fillId="0" borderId="10" xfId="0" applyBorder="1"/>
    <xf numFmtId="4" fontId="0" fillId="0" borderId="12" xfId="0" applyNumberFormat="1" applyBorder="1" applyAlignment="1">
      <alignment horizontal="center"/>
    </xf>
    <xf numFmtId="4" fontId="0" fillId="0" borderId="3" xfId="0" applyNumberFormat="1" applyFill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0" fillId="0" borderId="3" xfId="0" applyBorder="1"/>
    <xf numFmtId="3" fontId="0" fillId="0" borderId="3" xfId="0" applyNumberFormat="1" applyFill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4" fontId="0" fillId="0" borderId="0" xfId="0" applyNumberFormat="1"/>
    <xf numFmtId="3" fontId="0" fillId="0" borderId="11" xfId="0" applyNumberFormat="1" applyBorder="1" applyAlignment="1">
      <alignment horizontal="center"/>
    </xf>
    <xf numFmtId="0" fontId="0" fillId="0" borderId="3" xfId="0" applyFill="1" applyBorder="1"/>
    <xf numFmtId="3" fontId="0" fillId="0" borderId="15" xfId="0" applyNumberFormat="1" applyBorder="1" applyAlignment="1">
      <alignment horizontal="center"/>
    </xf>
    <xf numFmtId="3" fontId="0" fillId="0" borderId="15" xfId="0" applyNumberFormat="1" applyFill="1" applyBorder="1" applyAlignment="1">
      <alignment horizontal="center"/>
    </xf>
    <xf numFmtId="4" fontId="0" fillId="0" borderId="15" xfId="0" applyNumberFormat="1" applyFill="1" applyBorder="1" applyAlignment="1">
      <alignment horizontal="center"/>
    </xf>
    <xf numFmtId="0" fontId="0" fillId="0" borderId="14" xfId="0" applyBorder="1"/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17" fontId="0" fillId="0" borderId="4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Kom_centr\Siemec\&#1055;&#1054;&#1050;&#1059;&#1055;&#1050;&#1040;%20&#1053;&#1040;%20&#1056;&#1054;&#1047;&#1053;&#1048;&#1062;&#1045;\&#1057;&#1074;&#1086;&#1076;&#1085;&#1072;&#1103;%20&#1090;&#1072;&#1073;&#1083;&#1080;&#1094;&#1072;%202021%20%20&#1041;&#1045;&#1047;%20&#1059;&#1063;&#1045;&#1058;&#1040;%20&#1055;&#1056;&#1045;&#1044;,%20&#1055;&#1045;&#1056;&#1048;&#1054;&#1044;&#1054;&#104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UCHET\Kom_centr\Siemec\&#1055;&#1054;&#1050;&#1059;&#1055;&#1050;&#1040;%20&#1053;&#1040;%20&#1056;&#1054;&#1047;&#1053;&#1048;&#1062;&#1045;\&#1057;&#1074;&#1086;&#1076;&#1085;&#1072;&#1103;%20&#1090;&#1072;&#1073;&#1083;&#1080;&#1094;&#1072;%202021%20%20&#1041;&#1045;&#1047;%20&#1059;&#1063;&#1045;&#1058;&#1040;%20&#1055;&#1056;&#1045;&#1044;,%20&#1055;&#1045;&#1056;&#1048;&#1054;&#1044;&#1054;&#104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расчеты _пред. периоды"/>
      <sheetName val="Т+"/>
      <sheetName val="2021"/>
    </sheetNames>
    <sheetDataSet>
      <sheetData sheetId="0" refreshError="1"/>
      <sheetData sheetId="1" refreshError="1"/>
      <sheetData sheetId="2">
        <row r="17">
          <cell r="O17">
            <v>378259</v>
          </cell>
          <cell r="P17">
            <v>2.2325098147036821</v>
          </cell>
          <cell r="AK17">
            <v>1.8480118334442719</v>
          </cell>
          <cell r="AM17">
            <v>3626</v>
          </cell>
          <cell r="AN17">
            <v>2.7085355763927192</v>
          </cell>
          <cell r="AP17">
            <v>148864</v>
          </cell>
          <cell r="AQ17">
            <v>2.9098199027300087</v>
          </cell>
          <cell r="AV17">
            <v>308333</v>
          </cell>
          <cell r="AW17">
            <v>2.7022200024000025</v>
          </cell>
        </row>
        <row r="18">
          <cell r="O18">
            <v>601.12599999999998</v>
          </cell>
          <cell r="P18">
            <v>784.30527044246969</v>
          </cell>
          <cell r="AK18">
            <v>784.15666666666664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расчеты _пред. периоды"/>
      <sheetName val="Т+"/>
      <sheetName val="2021"/>
      <sheetName val="Лист1"/>
    </sheetNames>
    <sheetDataSet>
      <sheetData sheetId="0"/>
      <sheetData sheetId="1"/>
      <sheetData sheetId="2">
        <row r="17">
          <cell r="AD17">
            <v>213353</v>
          </cell>
          <cell r="AE17">
            <v>4.7401524703191429</v>
          </cell>
          <cell r="AJ17">
            <v>202815</v>
          </cell>
          <cell r="AS17">
            <v>1477472</v>
          </cell>
          <cell r="AT17">
            <v>1.45152609868</v>
          </cell>
          <cell r="AY17">
            <v>1765</v>
          </cell>
          <cell r="AZ17">
            <v>6.5887082152974505</v>
          </cell>
          <cell r="BE17">
            <v>2302</v>
          </cell>
          <cell r="BF17">
            <v>1.2625142137271936</v>
          </cell>
        </row>
        <row r="18">
          <cell r="AD18">
            <v>449</v>
          </cell>
          <cell r="AE18">
            <v>792.17048997772827</v>
          </cell>
          <cell r="AJ18">
            <v>3</v>
          </cell>
          <cell r="AS18">
            <v>2503.6350000000002</v>
          </cell>
          <cell r="AT18">
            <v>777.15710999999999</v>
          </cell>
          <cell r="BE18">
            <v>4</v>
          </cell>
          <cell r="BF18">
            <v>916.29557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I21" sqref="I21"/>
    </sheetView>
  </sheetViews>
  <sheetFormatPr defaultRowHeight="15" x14ac:dyDescent="0.25"/>
  <cols>
    <col min="1" max="1" width="30.85546875" customWidth="1"/>
    <col min="2" max="2" width="13.28515625" customWidth="1"/>
    <col min="3" max="3" width="13" customWidth="1"/>
    <col min="4" max="4" width="11.42578125" customWidth="1"/>
    <col min="5" max="5" width="10.42578125" customWidth="1"/>
  </cols>
  <sheetData>
    <row r="1" spans="1:5" x14ac:dyDescent="0.25">
      <c r="A1" s="20"/>
      <c r="B1" s="22" t="s">
        <v>17</v>
      </c>
      <c r="C1" s="23"/>
      <c r="D1" s="23"/>
      <c r="E1" s="24"/>
    </row>
    <row r="2" spans="1:5" ht="15.75" thickBot="1" x14ac:dyDescent="0.3">
      <c r="A2" s="21"/>
      <c r="B2" s="25" t="s">
        <v>0</v>
      </c>
      <c r="C2" s="26"/>
      <c r="D2" s="26" t="s">
        <v>8</v>
      </c>
      <c r="E2" s="27"/>
    </row>
    <row r="3" spans="1:5" ht="30.75" thickBot="1" x14ac:dyDescent="0.3">
      <c r="A3" s="7" t="s">
        <v>1</v>
      </c>
      <c r="B3" s="18" t="s">
        <v>2</v>
      </c>
      <c r="C3" s="19" t="s">
        <v>3</v>
      </c>
      <c r="D3" s="19" t="s">
        <v>4</v>
      </c>
      <c r="E3" s="19" t="s">
        <v>5</v>
      </c>
    </row>
    <row r="4" spans="1:5" x14ac:dyDescent="0.25">
      <c r="A4" s="8" t="s">
        <v>11</v>
      </c>
      <c r="B4" s="15">
        <f>'[1]2021'!$O$17</f>
        <v>378259</v>
      </c>
      <c r="C4" s="16">
        <f>'[1]2021'!$O$18</f>
        <v>601.12599999999998</v>
      </c>
      <c r="D4" s="17">
        <f>'[1]2021'!$P$17</f>
        <v>2.2325098147036821</v>
      </c>
      <c r="E4" s="17">
        <f>'[1]2021'!$P$18</f>
        <v>784.30527044246969</v>
      </c>
    </row>
    <row r="5" spans="1:5" x14ac:dyDescent="0.25">
      <c r="A5" s="9" t="s">
        <v>7</v>
      </c>
      <c r="B5" s="11">
        <f>'[2]2021'!$AD$17</f>
        <v>213353</v>
      </c>
      <c r="C5" s="10">
        <f>'[2]2021'!$AD$18</f>
        <v>449</v>
      </c>
      <c r="D5" s="5">
        <f>'[2]2021'!$AE$17</f>
        <v>4.7401524703191429</v>
      </c>
      <c r="E5" s="5">
        <f>'[2]2021'!$AE$18</f>
        <v>792.17048997772827</v>
      </c>
    </row>
    <row r="6" spans="1:5" s="2" customFormat="1" x14ac:dyDescent="0.25">
      <c r="A6" s="14" t="s">
        <v>9</v>
      </c>
      <c r="B6" s="10">
        <f>'[2]2021'!$AJ$17</f>
        <v>202815</v>
      </c>
      <c r="C6" s="10">
        <f>'[2]2021'!$AJ$18</f>
        <v>3</v>
      </c>
      <c r="D6" s="5">
        <f>'[1]2021'!$AK$17</f>
        <v>1.8480118334442719</v>
      </c>
      <c r="E6" s="5">
        <f>'[1]2021'!$AK$18</f>
        <v>784.15666666666664</v>
      </c>
    </row>
    <row r="7" spans="1:5" s="2" customFormat="1" x14ac:dyDescent="0.25">
      <c r="A7" s="14" t="s">
        <v>10</v>
      </c>
      <c r="B7" s="10">
        <f>'[1]2021'!$AM$17</f>
        <v>3626</v>
      </c>
      <c r="C7" s="10">
        <v>0</v>
      </c>
      <c r="D7" s="5">
        <f>'[1]2021'!$AN$17</f>
        <v>2.7085355763927192</v>
      </c>
      <c r="E7" s="5" t="s">
        <v>6</v>
      </c>
    </row>
    <row r="8" spans="1:5" x14ac:dyDescent="0.25">
      <c r="A8" s="14" t="s">
        <v>13</v>
      </c>
      <c r="B8" s="10">
        <f>'[2]2021'!$AS$17</f>
        <v>1477472</v>
      </c>
      <c r="C8" s="10">
        <f>'[2]2021'!$AS$18</f>
        <v>2503.6350000000002</v>
      </c>
      <c r="D8" s="5">
        <f>'[2]2021'!$AT$17</f>
        <v>1.45152609868</v>
      </c>
      <c r="E8" s="5">
        <f>'[2]2021'!$AT$18</f>
        <v>777.15710999999999</v>
      </c>
    </row>
    <row r="9" spans="1:5" x14ac:dyDescent="0.25">
      <c r="A9" s="14" t="s">
        <v>12</v>
      </c>
      <c r="B9" s="10">
        <f>'[1]2021'!$AV$17</f>
        <v>308333</v>
      </c>
      <c r="C9" s="10">
        <v>0</v>
      </c>
      <c r="D9" s="5">
        <f>'[1]2021'!$AW$17</f>
        <v>2.7022200024000025</v>
      </c>
      <c r="E9" s="5" t="s">
        <v>6</v>
      </c>
    </row>
    <row r="10" spans="1:5" x14ac:dyDescent="0.25">
      <c r="A10" s="9" t="s">
        <v>14</v>
      </c>
      <c r="B10" s="10">
        <f>'[2]2021'!$AY$17</f>
        <v>1765</v>
      </c>
      <c r="C10" s="10">
        <v>0</v>
      </c>
      <c r="D10" s="5">
        <f>'[2]2021'!$AZ$17</f>
        <v>6.5887082152974505</v>
      </c>
      <c r="E10" s="5" t="s">
        <v>6</v>
      </c>
    </row>
    <row r="11" spans="1:5" x14ac:dyDescent="0.25">
      <c r="A11" s="14" t="s">
        <v>15</v>
      </c>
      <c r="B11" s="10">
        <f>'[1]2021'!$AP$17</f>
        <v>148864</v>
      </c>
      <c r="C11" s="10">
        <v>0</v>
      </c>
      <c r="D11" s="5">
        <f>'[1]2021'!$AQ$17</f>
        <v>2.9098199027300087</v>
      </c>
      <c r="E11" s="5" t="s">
        <v>6</v>
      </c>
    </row>
    <row r="12" spans="1:5" x14ac:dyDescent="0.25">
      <c r="A12" s="14" t="s">
        <v>16</v>
      </c>
      <c r="B12" s="10">
        <f>'[2]2021'!$BE$17</f>
        <v>2302</v>
      </c>
      <c r="C12" s="10">
        <f>'[2]2021'!$BE$18</f>
        <v>4</v>
      </c>
      <c r="D12" s="5">
        <f>'[2]2021'!$BF$17</f>
        <v>1.2625142137271936</v>
      </c>
      <c r="E12" s="5">
        <f>'[2]2021'!$BF$18</f>
        <v>916.29557</v>
      </c>
    </row>
    <row r="13" spans="1:5" ht="15.75" thickBot="1" x14ac:dyDescent="0.3">
      <c r="A13" s="3"/>
      <c r="B13" s="13">
        <f>SUM(B4:B12)</f>
        <v>2736789</v>
      </c>
      <c r="C13" s="13">
        <f>SUM(C4:C12)</f>
        <v>3560.7610000000004</v>
      </c>
      <c r="D13" s="6" t="s">
        <v>6</v>
      </c>
      <c r="E13" s="4" t="s">
        <v>6</v>
      </c>
    </row>
    <row r="14" spans="1:5" x14ac:dyDescent="0.25">
      <c r="B14" s="1"/>
      <c r="D14" s="12"/>
    </row>
    <row r="15" spans="1:5" x14ac:dyDescent="0.25">
      <c r="B15" s="1"/>
    </row>
    <row r="16" spans="1:5" ht="9.75" customHeight="1" x14ac:dyDescent="0.25">
      <c r="B16" s="1"/>
    </row>
    <row r="17" spans="2:3" ht="9.75" customHeight="1" x14ac:dyDescent="0.25">
      <c r="B17" s="1"/>
      <c r="C17" s="2"/>
    </row>
    <row r="18" spans="2:3" x14ac:dyDescent="0.25">
      <c r="B18" s="12"/>
    </row>
    <row r="19" spans="2:3" x14ac:dyDescent="0.25">
      <c r="B19" s="12"/>
    </row>
    <row r="21" spans="2:3" x14ac:dyDescent="0.25">
      <c r="B21" s="12"/>
    </row>
  </sheetData>
  <mergeCells count="4">
    <mergeCell ref="A1:A2"/>
    <mergeCell ref="B1:E1"/>
    <mergeCell ref="B2:C2"/>
    <mergeCell ref="D2:E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2021-08-17T12:35:44Z</dcterms:modified>
</cp:coreProperties>
</file>